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e84473e1f7c962a9/Documents/"/>
    </mc:Choice>
  </mc:AlternateContent>
  <xr:revisionPtr revIDLastSave="0" documentId="14_{0696F483-3331-46DA-A3F3-7AADE2DF09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1" i="1" l="1"/>
  <c r="M20" i="1"/>
  <c r="O27" i="1" l="1"/>
  <c r="O55" i="1"/>
  <c r="O32" i="1"/>
  <c r="O20" i="1"/>
  <c r="O12" i="1"/>
  <c r="M32" i="1"/>
  <c r="I55" i="1"/>
  <c r="K55" i="1"/>
  <c r="K58" i="1" s="1"/>
  <c r="M61" i="1" l="1"/>
  <c r="M55" i="1"/>
  <c r="M27" i="1" l="1"/>
  <c r="M12" i="1"/>
  <c r="E55" i="1"/>
  <c r="G55" i="1"/>
  <c r="K61" i="1"/>
  <c r="I61" i="1"/>
  <c r="I32" i="1"/>
  <c r="K32" i="1"/>
  <c r="K27" i="1"/>
  <c r="K20" i="1"/>
  <c r="K12" i="1"/>
  <c r="G27" i="1"/>
  <c r="I27" i="1" l="1"/>
  <c r="I20" i="1"/>
  <c r="I12" i="1"/>
  <c r="G12" i="1"/>
  <c r="E20" i="1"/>
  <c r="G20" i="1"/>
  <c r="G32" i="1"/>
  <c r="G58" i="1" l="1"/>
  <c r="G61" i="1" s="1"/>
  <c r="E61" i="1"/>
  <c r="E32" i="1" l="1"/>
  <c r="E27" i="1" l="1"/>
  <c r="E12" i="1"/>
</calcChain>
</file>

<file path=xl/sharedStrings.xml><?xml version="1.0" encoding="utf-8"?>
<sst xmlns="http://schemas.openxmlformats.org/spreadsheetml/2006/main" count="76" uniqueCount="60">
  <si>
    <t>Revenues</t>
  </si>
  <si>
    <t>Actual</t>
  </si>
  <si>
    <t>Projected</t>
  </si>
  <si>
    <t>Earned Income</t>
  </si>
  <si>
    <t>Interest, Dividends</t>
  </si>
  <si>
    <t>Worlds of Art Fair Trade dba</t>
  </si>
  <si>
    <t>Total Earned Income:</t>
  </si>
  <si>
    <t>Public Support</t>
  </si>
  <si>
    <t>Total Public Support:</t>
  </si>
  <si>
    <t>Private Support</t>
  </si>
  <si>
    <t>Total Private Support:</t>
  </si>
  <si>
    <t>Grand Total Revenues:</t>
  </si>
  <si>
    <t>Grand Total Material Inkind:</t>
  </si>
  <si>
    <t>Grand Total Labor Inkind</t>
  </si>
  <si>
    <t>Grand Total:</t>
  </si>
  <si>
    <t>Expenses</t>
  </si>
  <si>
    <t xml:space="preserve">   Benefits (Books; Travel-Ed; Fuel)</t>
  </si>
  <si>
    <t xml:space="preserve">   Taxes</t>
  </si>
  <si>
    <t>Insurance</t>
  </si>
  <si>
    <t>Board of Trustees Fundraiser</t>
  </si>
  <si>
    <t>Fees &amp; Dues</t>
  </si>
  <si>
    <t>Accounting Services</t>
  </si>
  <si>
    <t>Programs (6) (Includes: Supplies; Equipment)</t>
  </si>
  <si>
    <t>Grand Total Expenses:</t>
  </si>
  <si>
    <t>Grand Total Labor Inkind:</t>
  </si>
  <si>
    <t>Grand Total</t>
  </si>
  <si>
    <t>Net Income/Deficit:</t>
  </si>
  <si>
    <t>[Black/+]</t>
  </si>
  <si>
    <t>Mosaic Inter-Faith Ministries</t>
  </si>
  <si>
    <t>MOSAIC Inter-Faith Ministries</t>
  </si>
  <si>
    <t>United Way/Intermountain CFC</t>
  </si>
  <si>
    <t>Foundations</t>
  </si>
  <si>
    <t>Salaries/Wages</t>
  </si>
  <si>
    <t>Beginning Balance (2017- ), Tuition, Fees</t>
  </si>
  <si>
    <t>Building Rent/Mortgage &amp; Utilities</t>
  </si>
  <si>
    <t>Per Diems</t>
  </si>
  <si>
    <t>Federal/State</t>
  </si>
  <si>
    <t>Non-Profit Entities (Orgs, Churches, etc.)</t>
  </si>
  <si>
    <t>Federal (includes COVID Relief)</t>
  </si>
  <si>
    <t>County</t>
  </si>
  <si>
    <t>Corporations/Banks</t>
  </si>
  <si>
    <t>Note: $6068.55 accrued expenses for 2021 assigned to line items although paid out in 1/2022. 2022 adjusted. Provides truer landscape of 2021.</t>
  </si>
  <si>
    <t>(Program)</t>
  </si>
  <si>
    <t>Consulting Fees</t>
  </si>
  <si>
    <t xml:space="preserve">1099 positions </t>
  </si>
  <si>
    <t>Reserve: Programs</t>
  </si>
  <si>
    <t>Advertising/Public Relations/Printing</t>
  </si>
  <si>
    <t xml:space="preserve"> IT</t>
  </si>
  <si>
    <t>Reimbursement</t>
  </si>
  <si>
    <t>Note: General Budget=Accrual Basis.  For each $1 in cash, MOSAIC multiplies the donation by $25.61 in real, in-kind, donations.</t>
  </si>
  <si>
    <t>Latest Revision: 6.3.2024</t>
  </si>
  <si>
    <t>https://independentsector.org/resource/value-of-volunteer-time/</t>
  </si>
  <si>
    <t>Feeding America/US Government value for food: $1.93 per pound</t>
  </si>
  <si>
    <t>Current Value: $33.49 per hour in USA</t>
  </si>
  <si>
    <t>Program Reserve:</t>
  </si>
  <si>
    <t>Savings/Reserve</t>
  </si>
  <si>
    <t>Donors/Board Fundraiser</t>
  </si>
  <si>
    <t>Program Reserve</t>
  </si>
  <si>
    <t>2020-2025 Budget</t>
  </si>
  <si>
    <t>$1 in cash:$41.28 in-kind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</si>
</sst>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7" fontId="6" fillId="0" borderId="0" xfId="0" applyNumberFormat="1" applyFont="1"/>
    <xf numFmtId="0" fontId="7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6"/>
  <sheetViews>
    <sheetView tabSelected="1" topLeftCell="A28" zoomScale="115" zoomScaleNormal="116" workbookViewId="0">
      <selection activeCell="M34" sqref="M34"/>
    </sheetView>
  </sheetViews>
  <sheetFormatPr defaultColWidth="9.140625" defaultRowHeight="15" x14ac:dyDescent="0.25"/>
  <cols>
    <col min="1" max="12" width="9.140625" style="3"/>
    <col min="13" max="13" width="10.5703125" style="2" customWidth="1"/>
    <col min="14" max="16384" width="9.140625" style="3"/>
  </cols>
  <sheetData>
    <row r="1" spans="1:15" x14ac:dyDescent="0.25">
      <c r="A1" s="1" t="s">
        <v>28</v>
      </c>
      <c r="B1" s="1"/>
      <c r="C1" s="1"/>
      <c r="D1" s="1"/>
      <c r="G1" s="2"/>
      <c r="M1" s="3"/>
    </row>
    <row r="2" spans="1:15" x14ac:dyDescent="0.25">
      <c r="A2" s="1" t="s">
        <v>58</v>
      </c>
      <c r="B2" s="1"/>
      <c r="C2" s="2"/>
      <c r="D2" s="2"/>
      <c r="E2" s="1">
        <v>2020</v>
      </c>
      <c r="G2" s="1">
        <v>2021</v>
      </c>
      <c r="I2" s="1">
        <v>2022</v>
      </c>
      <c r="K2" s="1">
        <v>2023</v>
      </c>
      <c r="M2" s="1">
        <v>2024</v>
      </c>
      <c r="O2" s="1">
        <v>2025</v>
      </c>
    </row>
    <row r="3" spans="1:15" x14ac:dyDescent="0.25">
      <c r="A3" s="1" t="s">
        <v>0</v>
      </c>
      <c r="B3" s="2"/>
      <c r="C3" s="2"/>
      <c r="D3" s="2"/>
      <c r="E3" s="1" t="s">
        <v>1</v>
      </c>
      <c r="G3" s="1" t="s">
        <v>1</v>
      </c>
      <c r="I3" s="1" t="s">
        <v>1</v>
      </c>
      <c r="K3" s="1" t="s">
        <v>1</v>
      </c>
      <c r="M3" s="1" t="s">
        <v>1</v>
      </c>
      <c r="O3" s="1" t="s">
        <v>2</v>
      </c>
    </row>
    <row r="4" spans="1:15" x14ac:dyDescent="0.25">
      <c r="A4" s="1" t="s">
        <v>3</v>
      </c>
      <c r="B4" s="2"/>
      <c r="C4" s="2"/>
      <c r="D4" s="2"/>
      <c r="E4" s="2"/>
      <c r="G4" s="2"/>
      <c r="I4" s="2"/>
      <c r="K4" s="2"/>
      <c r="O4" s="2"/>
    </row>
    <row r="5" spans="1:15" x14ac:dyDescent="0.25">
      <c r="A5" s="2" t="s">
        <v>33</v>
      </c>
      <c r="B5" s="2"/>
      <c r="C5" s="2"/>
      <c r="D5" s="2"/>
      <c r="E5" s="2">
        <v>2867.15</v>
      </c>
      <c r="G5" s="2">
        <v>10546.57</v>
      </c>
      <c r="I5" s="2">
        <v>14888.23</v>
      </c>
      <c r="K5" s="2">
        <v>22885.87</v>
      </c>
      <c r="M5" s="2">
        <v>21541.73</v>
      </c>
      <c r="O5" s="2">
        <v>13073.02</v>
      </c>
    </row>
    <row r="6" spans="1:15" x14ac:dyDescent="0.25">
      <c r="A6" s="2" t="s">
        <v>55</v>
      </c>
      <c r="B6" s="2"/>
      <c r="C6" s="2"/>
      <c r="D6" s="2"/>
      <c r="E6" s="2"/>
      <c r="G6" s="2"/>
      <c r="I6" s="2"/>
      <c r="K6" s="2">
        <v>12054</v>
      </c>
      <c r="O6" s="2"/>
    </row>
    <row r="7" spans="1:15" x14ac:dyDescent="0.25">
      <c r="A7" s="2" t="s">
        <v>48</v>
      </c>
      <c r="B7" s="2"/>
      <c r="C7" s="2"/>
      <c r="D7" s="2"/>
      <c r="E7" s="2"/>
      <c r="G7" s="2"/>
      <c r="I7" s="2"/>
      <c r="K7" s="2">
        <v>550.22</v>
      </c>
      <c r="M7" s="2">
        <v>110</v>
      </c>
      <c r="O7" s="2"/>
    </row>
    <row r="8" spans="1:15" x14ac:dyDescent="0.25">
      <c r="A8" s="2" t="s">
        <v>4</v>
      </c>
      <c r="B8" s="2"/>
      <c r="C8" s="2"/>
      <c r="D8" s="2"/>
      <c r="E8" s="2">
        <v>3.6</v>
      </c>
      <c r="G8" s="2">
        <v>6.38</v>
      </c>
      <c r="I8" s="2">
        <v>10.18</v>
      </c>
      <c r="K8" s="2">
        <v>16.93</v>
      </c>
      <c r="M8" s="2">
        <v>13.41</v>
      </c>
      <c r="O8" s="2">
        <v>15</v>
      </c>
    </row>
    <row r="9" spans="1:15" x14ac:dyDescent="0.25">
      <c r="A9" s="2" t="s">
        <v>43</v>
      </c>
      <c r="B9" s="2"/>
      <c r="C9" s="2"/>
      <c r="D9" s="2"/>
      <c r="E9" s="2"/>
      <c r="G9" s="2"/>
      <c r="I9" s="2">
        <v>345.04</v>
      </c>
      <c r="K9" s="2">
        <v>144.09</v>
      </c>
      <c r="M9" s="2">
        <v>225</v>
      </c>
      <c r="O9" s="2"/>
    </row>
    <row r="10" spans="1:15" x14ac:dyDescent="0.25">
      <c r="A10" s="2" t="s">
        <v>5</v>
      </c>
      <c r="B10" s="2"/>
      <c r="C10" s="2"/>
      <c r="D10" s="2"/>
      <c r="E10" s="2">
        <v>826.77</v>
      </c>
      <c r="G10" s="2">
        <v>709.91</v>
      </c>
      <c r="I10" s="2">
        <v>1297.71</v>
      </c>
      <c r="K10" s="2"/>
      <c r="O10" s="2"/>
    </row>
    <row r="11" spans="1:15" x14ac:dyDescent="0.25">
      <c r="A11" s="2"/>
      <c r="B11" s="2"/>
      <c r="C11" s="2"/>
      <c r="D11" s="2"/>
      <c r="E11" s="2"/>
      <c r="G11" s="2"/>
      <c r="I11" s="2"/>
      <c r="K11" s="2"/>
      <c r="O11" s="2"/>
    </row>
    <row r="12" spans="1:15" x14ac:dyDescent="0.25">
      <c r="A12" s="1" t="s">
        <v>6</v>
      </c>
      <c r="B12" s="2"/>
      <c r="C12" s="2"/>
      <c r="D12" s="2"/>
      <c r="E12" s="1">
        <f>SUM(E5:E11)</f>
        <v>3697.52</v>
      </c>
      <c r="G12" s="1">
        <f>SUM(G5:G11)</f>
        <v>11262.859999999999</v>
      </c>
      <c r="I12" s="1">
        <f>SUM(I5:I11)</f>
        <v>16541.16</v>
      </c>
      <c r="K12" s="1">
        <f>SUM(K5:K11)</f>
        <v>35651.109999999993</v>
      </c>
      <c r="M12" s="1">
        <f>SUM(M5:M11)</f>
        <v>21890.14</v>
      </c>
      <c r="O12" s="1">
        <f>SUM(O5:O11)</f>
        <v>13088.02</v>
      </c>
    </row>
    <row r="13" spans="1:15" x14ac:dyDescent="0.25">
      <c r="A13" s="2"/>
      <c r="B13" s="2"/>
      <c r="C13" s="2"/>
      <c r="D13" s="2"/>
      <c r="E13" s="2"/>
      <c r="G13" s="2"/>
      <c r="I13" s="2"/>
      <c r="K13" s="2"/>
      <c r="O13" s="2"/>
    </row>
    <row r="14" spans="1:15" x14ac:dyDescent="0.25">
      <c r="A14" s="1" t="s">
        <v>7</v>
      </c>
      <c r="B14" s="2"/>
      <c r="C14" s="2"/>
      <c r="D14" s="2"/>
      <c r="E14" s="2"/>
      <c r="G14" s="2"/>
      <c r="I14" s="2"/>
      <c r="K14" s="2"/>
      <c r="O14" s="2"/>
    </row>
    <row r="15" spans="1:15" x14ac:dyDescent="0.25">
      <c r="A15" s="2" t="s">
        <v>38</v>
      </c>
      <c r="B15" s="2"/>
      <c r="C15" s="2"/>
      <c r="D15" s="2"/>
      <c r="E15" s="2">
        <v>3000</v>
      </c>
      <c r="G15" s="2">
        <v>5501.94</v>
      </c>
      <c r="I15" s="2"/>
      <c r="K15" s="2">
        <v>11452.77</v>
      </c>
      <c r="O15" s="2"/>
    </row>
    <row r="16" spans="1:15" x14ac:dyDescent="0.25">
      <c r="A16" s="2" t="s">
        <v>36</v>
      </c>
      <c r="B16" s="2"/>
      <c r="C16" s="2"/>
      <c r="D16" s="2"/>
      <c r="E16" s="2">
        <v>25284.77</v>
      </c>
      <c r="G16" s="2">
        <v>31447.57</v>
      </c>
      <c r="H16"/>
      <c r="I16" s="2">
        <v>62393.72</v>
      </c>
      <c r="K16" s="2">
        <v>43149.81</v>
      </c>
      <c r="M16" s="2">
        <v>6956.59</v>
      </c>
      <c r="O16" s="2">
        <v>7000</v>
      </c>
    </row>
    <row r="17" spans="1:15" x14ac:dyDescent="0.25">
      <c r="A17" s="2" t="s">
        <v>39</v>
      </c>
      <c r="B17" s="2"/>
      <c r="C17" s="2"/>
      <c r="D17" s="2"/>
      <c r="E17" s="2"/>
      <c r="G17" s="2">
        <v>5166</v>
      </c>
      <c r="I17" s="2">
        <v>15000</v>
      </c>
      <c r="K17" s="2">
        <v>38500</v>
      </c>
      <c r="M17" s="2">
        <v>50000</v>
      </c>
      <c r="O17" s="2">
        <v>97000</v>
      </c>
    </row>
    <row r="18" spans="1:15" x14ac:dyDescent="0.25">
      <c r="A18" s="2" t="s">
        <v>30</v>
      </c>
      <c r="B18" s="2"/>
      <c r="C18" s="2"/>
      <c r="D18" s="2"/>
      <c r="E18" s="2">
        <v>511.09</v>
      </c>
      <c r="G18" s="2">
        <v>907.11</v>
      </c>
      <c r="H18"/>
      <c r="I18" s="2">
        <v>922.88</v>
      </c>
      <c r="K18" s="2">
        <v>796</v>
      </c>
      <c r="L18"/>
      <c r="M18" s="2">
        <v>806.41</v>
      </c>
      <c r="O18" s="2">
        <v>900</v>
      </c>
    </row>
    <row r="19" spans="1:15" x14ac:dyDescent="0.25">
      <c r="A19" s="2" t="s">
        <v>57</v>
      </c>
      <c r="B19" s="2"/>
      <c r="C19" s="2"/>
      <c r="D19" s="2"/>
      <c r="E19" s="2"/>
      <c r="G19" s="2"/>
      <c r="H19"/>
      <c r="I19" s="2"/>
      <c r="K19" s="2"/>
      <c r="L19"/>
      <c r="M19" s="2">
        <v>16092.77</v>
      </c>
      <c r="O19" s="2"/>
    </row>
    <row r="20" spans="1:15" x14ac:dyDescent="0.25">
      <c r="A20" s="1" t="s">
        <v>8</v>
      </c>
      <c r="B20" s="2"/>
      <c r="C20" s="2"/>
      <c r="D20" s="2"/>
      <c r="E20" s="1">
        <f>SUM(E15:E18)</f>
        <v>28795.86</v>
      </c>
      <c r="G20" s="1">
        <f>SUM(G15:G18)</f>
        <v>43022.62</v>
      </c>
      <c r="I20" s="1">
        <f>SUM(I15:I18)</f>
        <v>78316.600000000006</v>
      </c>
      <c r="K20" s="1">
        <f>SUM(K15:K18)</f>
        <v>93898.58</v>
      </c>
      <c r="M20" s="1">
        <f>SUM(M16:M19)</f>
        <v>73855.77</v>
      </c>
      <c r="O20" s="1">
        <f>SUM(O15:O18)</f>
        <v>104900</v>
      </c>
    </row>
    <row r="21" spans="1:15" x14ac:dyDescent="0.25">
      <c r="A21" s="2"/>
      <c r="B21" s="2"/>
      <c r="C21" s="2"/>
      <c r="D21" s="2"/>
      <c r="E21" s="2"/>
      <c r="G21" s="2"/>
      <c r="I21" s="2"/>
      <c r="K21" s="2"/>
      <c r="O21" s="2"/>
    </row>
    <row r="22" spans="1:15" x14ac:dyDescent="0.25">
      <c r="A22" s="1" t="s">
        <v>9</v>
      </c>
      <c r="B22" s="2"/>
      <c r="C22" s="2"/>
      <c r="D22" s="2"/>
      <c r="E22" s="2"/>
      <c r="G22" s="2"/>
      <c r="I22" s="2"/>
      <c r="K22" s="2"/>
      <c r="O22" s="2"/>
    </row>
    <row r="23" spans="1:15" x14ac:dyDescent="0.25">
      <c r="A23" s="2" t="s">
        <v>31</v>
      </c>
      <c r="B23" s="2"/>
      <c r="C23" s="2"/>
      <c r="D23" s="2"/>
      <c r="E23" s="2">
        <v>27660.09</v>
      </c>
      <c r="G23" s="2">
        <v>27660.09</v>
      </c>
      <c r="I23" s="2">
        <v>25500.26</v>
      </c>
      <c r="K23" s="2">
        <v>32529.06</v>
      </c>
      <c r="M23" s="2">
        <v>23460.37</v>
      </c>
      <c r="O23" s="2">
        <v>34000</v>
      </c>
    </row>
    <row r="24" spans="1:15" x14ac:dyDescent="0.25">
      <c r="A24" s="2" t="s">
        <v>40</v>
      </c>
      <c r="B24" s="2"/>
      <c r="C24" s="2"/>
      <c r="D24" s="2"/>
      <c r="E24" s="2">
        <v>21596.93</v>
      </c>
      <c r="G24" s="2">
        <v>10782.03</v>
      </c>
      <c r="H24"/>
      <c r="I24" s="2">
        <v>33173.96</v>
      </c>
      <c r="K24" s="2">
        <v>9140.8799999999992</v>
      </c>
      <c r="M24" s="2">
        <v>25204.54</v>
      </c>
      <c r="O24" s="2">
        <v>24000</v>
      </c>
    </row>
    <row r="25" spans="1:15" x14ac:dyDescent="0.25">
      <c r="A25" s="2" t="s">
        <v>37</v>
      </c>
      <c r="B25" s="2"/>
      <c r="C25" s="2"/>
      <c r="D25" s="2"/>
      <c r="E25" s="2">
        <v>8027</v>
      </c>
      <c r="G25" s="2">
        <v>4210</v>
      </c>
      <c r="H25"/>
      <c r="I25" s="2">
        <v>6582.51</v>
      </c>
      <c r="K25" s="2">
        <v>5149.6899999999996</v>
      </c>
      <c r="M25" s="2">
        <v>6080</v>
      </c>
      <c r="O25" s="2">
        <v>5000</v>
      </c>
    </row>
    <row r="26" spans="1:15" x14ac:dyDescent="0.25">
      <c r="A26" s="2" t="s">
        <v>56</v>
      </c>
      <c r="B26" s="2"/>
      <c r="C26" s="2"/>
      <c r="D26" s="2"/>
      <c r="E26" s="2">
        <v>2608.5100000000002</v>
      </c>
      <c r="G26" s="2">
        <v>1805.46</v>
      </c>
      <c r="I26" s="2">
        <v>668.45</v>
      </c>
      <c r="K26" s="2">
        <v>3006.4</v>
      </c>
      <c r="M26" s="2">
        <v>6853.22</v>
      </c>
      <c r="O26" s="2">
        <v>7000</v>
      </c>
    </row>
    <row r="27" spans="1:15" x14ac:dyDescent="0.25">
      <c r="A27" s="1" t="s">
        <v>10</v>
      </c>
      <c r="B27" s="2"/>
      <c r="C27" s="2"/>
      <c r="D27" s="2"/>
      <c r="E27" s="1">
        <f>SUM(E23:E26)</f>
        <v>59892.530000000006</v>
      </c>
      <c r="G27" s="1">
        <f>SUM(G23:G26)</f>
        <v>44457.58</v>
      </c>
      <c r="I27" s="1">
        <f>SUM(I23:I26)</f>
        <v>65925.180000000008</v>
      </c>
      <c r="K27" s="1">
        <f>SUM(K23:K26)</f>
        <v>49826.030000000006</v>
      </c>
      <c r="M27" s="1">
        <f>SUM(M23:M26)</f>
        <v>61598.130000000005</v>
      </c>
      <c r="O27" s="1">
        <f>SUM(O23:O26)</f>
        <v>70000</v>
      </c>
    </row>
    <row r="28" spans="1:15" x14ac:dyDescent="0.25">
      <c r="A28" s="1"/>
      <c r="B28" s="2"/>
      <c r="C28" s="2"/>
      <c r="D28" s="2"/>
      <c r="E28" s="2"/>
      <c r="G28" s="2"/>
      <c r="I28" s="2"/>
      <c r="K28" s="2"/>
      <c r="O28" s="2"/>
    </row>
    <row r="29" spans="1:15" x14ac:dyDescent="0.25">
      <c r="A29" s="1" t="s">
        <v>11</v>
      </c>
      <c r="B29" s="2"/>
      <c r="C29" s="2"/>
      <c r="D29" s="2"/>
      <c r="E29" s="1">
        <v>96725.82</v>
      </c>
      <c r="G29" s="1">
        <v>98743.06</v>
      </c>
      <c r="H29" s="1"/>
      <c r="I29" s="1">
        <v>160783.17000000001</v>
      </c>
      <c r="K29" s="1">
        <v>180375.72</v>
      </c>
      <c r="M29" s="1">
        <v>157344.01999999999</v>
      </c>
      <c r="O29" s="1">
        <v>187988.02</v>
      </c>
    </row>
    <row r="30" spans="1:15" x14ac:dyDescent="0.25">
      <c r="A30" s="1" t="s">
        <v>12</v>
      </c>
      <c r="B30" s="2"/>
      <c r="C30" s="2"/>
      <c r="D30" s="1"/>
      <c r="E30" s="1">
        <v>1783898.09</v>
      </c>
      <c r="G30" s="1">
        <v>1784009</v>
      </c>
      <c r="I30" s="1">
        <v>2675369</v>
      </c>
      <c r="K30" s="1">
        <v>2835891</v>
      </c>
      <c r="L30"/>
      <c r="M30" s="1">
        <v>2835891</v>
      </c>
      <c r="O30" s="1">
        <v>5919256</v>
      </c>
    </row>
    <row r="31" spans="1:15" x14ac:dyDescent="0.25">
      <c r="A31" s="1" t="s">
        <v>13</v>
      </c>
      <c r="B31" s="2"/>
      <c r="C31" s="2"/>
      <c r="D31" s="1"/>
      <c r="E31" s="1">
        <v>610903</v>
      </c>
      <c r="G31" s="1">
        <v>629230</v>
      </c>
      <c r="I31" s="1">
        <v>1654400</v>
      </c>
      <c r="K31" s="1">
        <v>1621312</v>
      </c>
      <c r="M31" s="1">
        <v>1654400</v>
      </c>
      <c r="O31" s="1">
        <v>1654400</v>
      </c>
    </row>
    <row r="32" spans="1:15" x14ac:dyDescent="0.25">
      <c r="A32" s="1" t="s">
        <v>14</v>
      </c>
      <c r="B32" s="2"/>
      <c r="C32" s="2"/>
      <c r="D32" s="1"/>
      <c r="E32" s="1">
        <f>SUM(E29:E31)</f>
        <v>2491526.91</v>
      </c>
      <c r="G32" s="1">
        <f>SUM(G29:G31)</f>
        <v>2511982.06</v>
      </c>
      <c r="I32" s="1">
        <f>SUM(I29:I31)</f>
        <v>4490552.17</v>
      </c>
      <c r="K32" s="1">
        <f>SUM(K29:K31)</f>
        <v>4637578.7200000007</v>
      </c>
      <c r="M32" s="1">
        <f>SUM(M29:M31)</f>
        <v>4647635.0199999996</v>
      </c>
      <c r="O32" s="1">
        <f>SUM(O29:O31)</f>
        <v>7761644.0199999996</v>
      </c>
    </row>
    <row r="33" spans="1:16" x14ac:dyDescent="0.25">
      <c r="A33" s="1"/>
      <c r="B33" s="2"/>
      <c r="C33" s="2"/>
      <c r="D33" s="1"/>
      <c r="E33" s="1"/>
      <c r="G33" s="1"/>
      <c r="I33" s="1"/>
      <c r="K33" s="1"/>
      <c r="M33" s="1"/>
      <c r="O33" s="1"/>
    </row>
    <row r="34" spans="1:16" x14ac:dyDescent="0.25">
      <c r="A34" s="1"/>
      <c r="B34" s="2"/>
      <c r="C34" s="2"/>
      <c r="D34" s="1"/>
      <c r="E34" s="1"/>
      <c r="G34" s="1"/>
      <c r="I34" s="1"/>
      <c r="K34" s="1"/>
      <c r="M34" s="3"/>
    </row>
    <row r="35" spans="1:16" x14ac:dyDescent="0.25">
      <c r="E35" s="2"/>
      <c r="G35" s="2"/>
      <c r="I35" s="2"/>
      <c r="K35" s="2"/>
      <c r="M35" s="3"/>
    </row>
    <row r="36" spans="1:16" x14ac:dyDescent="0.25">
      <c r="A36" s="1" t="s">
        <v>29</v>
      </c>
      <c r="B36" s="1"/>
      <c r="C36" s="1"/>
      <c r="D36" s="2"/>
      <c r="E36" s="2"/>
      <c r="G36" s="2"/>
      <c r="I36" s="2"/>
      <c r="K36" s="2"/>
      <c r="M36" s="3"/>
    </row>
    <row r="37" spans="1:16" x14ac:dyDescent="0.25">
      <c r="A37" s="1" t="s">
        <v>58</v>
      </c>
      <c r="B37" s="1"/>
      <c r="C37" s="1"/>
      <c r="D37" s="2"/>
      <c r="E37" s="2"/>
      <c r="G37" s="2"/>
      <c r="I37" s="2"/>
      <c r="K37" s="2"/>
      <c r="M37" s="3"/>
    </row>
    <row r="38" spans="1:16" x14ac:dyDescent="0.25">
      <c r="A38" s="2"/>
      <c r="B38" s="2"/>
      <c r="C38" s="2"/>
      <c r="D38" s="2"/>
      <c r="E38" s="1">
        <v>2020</v>
      </c>
      <c r="G38" s="1">
        <v>2021</v>
      </c>
      <c r="H38"/>
      <c r="I38" s="1">
        <v>2022</v>
      </c>
      <c r="K38" s="1">
        <v>2023</v>
      </c>
      <c r="M38" s="1">
        <v>2024</v>
      </c>
      <c r="O38" s="1">
        <v>2025</v>
      </c>
    </row>
    <row r="39" spans="1:16" x14ac:dyDescent="0.25">
      <c r="A39" s="1" t="s">
        <v>15</v>
      </c>
      <c r="B39" s="2"/>
      <c r="C39" s="2"/>
      <c r="D39" s="2"/>
      <c r="E39" s="1" t="s">
        <v>1</v>
      </c>
      <c r="G39" s="1" t="s">
        <v>1</v>
      </c>
      <c r="I39" s="1" t="s">
        <v>1</v>
      </c>
      <c r="K39" s="1" t="s">
        <v>1</v>
      </c>
      <c r="M39" s="1" t="s">
        <v>1</v>
      </c>
      <c r="O39" s="1" t="s">
        <v>2</v>
      </c>
    </row>
    <row r="40" spans="1:16" x14ac:dyDescent="0.25">
      <c r="A40" s="2" t="s">
        <v>32</v>
      </c>
      <c r="B40" s="2"/>
      <c r="C40" s="2"/>
      <c r="D40" s="2"/>
      <c r="E40" s="2">
        <v>22525</v>
      </c>
      <c r="G40" s="2">
        <v>29000</v>
      </c>
      <c r="H40"/>
      <c r="I40" s="2">
        <v>37339.410000000003</v>
      </c>
      <c r="K40" s="2">
        <v>50518.7</v>
      </c>
      <c r="M40" s="2">
        <v>40454.61</v>
      </c>
      <c r="O40" s="2">
        <v>41884.199999999997</v>
      </c>
    </row>
    <row r="41" spans="1:16" x14ac:dyDescent="0.25">
      <c r="A41" s="2" t="s">
        <v>44</v>
      </c>
      <c r="B41" s="2"/>
      <c r="C41" s="2"/>
      <c r="D41" s="2"/>
      <c r="E41" s="2">
        <v>13205.13</v>
      </c>
      <c r="G41" s="2">
        <v>13608.07</v>
      </c>
      <c r="H41"/>
      <c r="I41" s="2">
        <v>30510.89</v>
      </c>
      <c r="K41" s="2">
        <v>55780.01</v>
      </c>
      <c r="M41" s="2">
        <v>43712.4</v>
      </c>
      <c r="O41" s="2">
        <v>79853.820000000007</v>
      </c>
      <c r="P41" s="8"/>
    </row>
    <row r="42" spans="1:16" x14ac:dyDescent="0.25">
      <c r="A42" s="2" t="s">
        <v>35</v>
      </c>
      <c r="B42" s="2" t="s">
        <v>42</v>
      </c>
      <c r="C42" s="2"/>
      <c r="D42" s="2"/>
      <c r="E42" s="2">
        <v>5136.34</v>
      </c>
      <c r="F42"/>
      <c r="G42" s="2">
        <v>89</v>
      </c>
      <c r="H42"/>
      <c r="I42" s="2">
        <v>6121.3</v>
      </c>
      <c r="K42" s="2">
        <v>7490.13</v>
      </c>
      <c r="L42"/>
      <c r="M42" s="2">
        <v>9413.1299999999992</v>
      </c>
      <c r="O42" s="2">
        <v>8000</v>
      </c>
    </row>
    <row r="43" spans="1:16" x14ac:dyDescent="0.25">
      <c r="A43" s="2" t="s">
        <v>16</v>
      </c>
      <c r="B43" s="2"/>
      <c r="C43" s="2"/>
      <c r="D43" s="2"/>
      <c r="E43" s="2">
        <v>200</v>
      </c>
      <c r="G43" s="2"/>
      <c r="H43"/>
      <c r="I43" s="2"/>
      <c r="K43" s="2">
        <v>664.84</v>
      </c>
      <c r="M43" s="2">
        <v>250</v>
      </c>
      <c r="O43" s="2">
        <v>250</v>
      </c>
    </row>
    <row r="44" spans="1:16" x14ac:dyDescent="0.25">
      <c r="A44" s="2" t="s">
        <v>17</v>
      </c>
      <c r="B44" s="2"/>
      <c r="C44" s="2"/>
      <c r="D44" s="2"/>
      <c r="E44" s="2">
        <v>4257.24</v>
      </c>
      <c r="G44" s="2">
        <v>5459.16</v>
      </c>
      <c r="H44"/>
      <c r="I44" s="2">
        <v>3312.28</v>
      </c>
      <c r="J44"/>
      <c r="K44" s="2">
        <v>4400.97</v>
      </c>
      <c r="M44" s="2">
        <v>8600</v>
      </c>
      <c r="O44" s="2">
        <v>8600</v>
      </c>
    </row>
    <row r="45" spans="1:16" x14ac:dyDescent="0.25">
      <c r="A45" s="2" t="s">
        <v>34</v>
      </c>
      <c r="B45" s="2"/>
      <c r="C45" s="2"/>
      <c r="D45" s="2"/>
      <c r="E45" s="2">
        <v>23216.080000000002</v>
      </c>
      <c r="F45" s="2"/>
      <c r="G45" s="2">
        <v>16200</v>
      </c>
      <c r="H45" s="2"/>
      <c r="I45" s="2">
        <v>20642.900000000001</v>
      </c>
      <c r="J45" s="2"/>
      <c r="K45" s="2">
        <v>22061.71</v>
      </c>
      <c r="M45" s="2">
        <v>23443.63</v>
      </c>
      <c r="O45" s="2">
        <v>25000</v>
      </c>
    </row>
    <row r="46" spans="1:16" x14ac:dyDescent="0.25">
      <c r="A46" s="2" t="s">
        <v>46</v>
      </c>
      <c r="B46" s="2"/>
      <c r="C46" s="2"/>
      <c r="D46" s="2"/>
      <c r="E46" s="2">
        <v>0</v>
      </c>
      <c r="F46" s="2"/>
      <c r="G46" s="2">
        <v>1718</v>
      </c>
      <c r="I46" s="2">
        <v>1500</v>
      </c>
      <c r="J46" s="2"/>
      <c r="K46" s="2">
        <v>850</v>
      </c>
      <c r="M46" s="2">
        <v>500</v>
      </c>
      <c r="O46" s="2">
        <v>2500</v>
      </c>
    </row>
    <row r="47" spans="1:16" x14ac:dyDescent="0.25">
      <c r="A47" s="2" t="s">
        <v>18</v>
      </c>
      <c r="B47" s="2"/>
      <c r="C47" s="2"/>
      <c r="D47" s="2"/>
      <c r="E47" s="2">
        <v>1340.92</v>
      </c>
      <c r="F47" s="2"/>
      <c r="G47" s="2">
        <v>1754.04</v>
      </c>
      <c r="I47" s="2">
        <v>1241</v>
      </c>
      <c r="K47" s="2">
        <v>1568.78</v>
      </c>
      <c r="M47" s="2">
        <v>2435.5700000000002</v>
      </c>
      <c r="O47" s="2">
        <v>2500</v>
      </c>
    </row>
    <row r="48" spans="1:16" x14ac:dyDescent="0.25">
      <c r="A48" s="2" t="s">
        <v>19</v>
      </c>
      <c r="B48" s="2"/>
      <c r="C48" s="2"/>
      <c r="D48" s="2"/>
      <c r="E48" s="2">
        <v>50</v>
      </c>
      <c r="G48" s="2">
        <v>50</v>
      </c>
      <c r="I48" s="2">
        <v>90</v>
      </c>
      <c r="K48" s="2">
        <v>50</v>
      </c>
      <c r="M48" s="2">
        <v>50</v>
      </c>
      <c r="O48" s="2">
        <v>100</v>
      </c>
    </row>
    <row r="49" spans="1:15" x14ac:dyDescent="0.25">
      <c r="A49" s="2" t="s">
        <v>20</v>
      </c>
      <c r="B49" s="2"/>
      <c r="C49" s="2"/>
      <c r="D49" s="2"/>
      <c r="E49" s="2">
        <v>549</v>
      </c>
      <c r="G49" s="2">
        <v>550</v>
      </c>
      <c r="I49" s="2">
        <v>353.28</v>
      </c>
      <c r="K49" s="2">
        <v>951.1</v>
      </c>
      <c r="M49" s="2">
        <v>250</v>
      </c>
      <c r="O49" s="2">
        <v>600</v>
      </c>
    </row>
    <row r="50" spans="1:15" x14ac:dyDescent="0.25">
      <c r="A50" s="2" t="s">
        <v>21</v>
      </c>
      <c r="B50" s="2"/>
      <c r="C50" s="2"/>
      <c r="D50" s="2"/>
      <c r="E50" s="2">
        <v>200</v>
      </c>
      <c r="G50" s="2">
        <v>267</v>
      </c>
      <c r="H50"/>
      <c r="I50" s="2">
        <v>227</v>
      </c>
      <c r="K50" s="2">
        <v>350</v>
      </c>
      <c r="M50" s="2">
        <v>280</v>
      </c>
      <c r="O50" s="2">
        <v>700</v>
      </c>
    </row>
    <row r="51" spans="1:15" x14ac:dyDescent="0.25">
      <c r="A51" s="2" t="s">
        <v>22</v>
      </c>
      <c r="B51" s="2"/>
      <c r="C51" s="2"/>
      <c r="D51" s="2"/>
      <c r="E51" s="2">
        <v>14934.8</v>
      </c>
      <c r="G51" s="2">
        <v>13086.54</v>
      </c>
      <c r="H51"/>
      <c r="I51" s="2">
        <v>22978.3</v>
      </c>
      <c r="K51" s="2">
        <v>17218.189999999999</v>
      </c>
      <c r="M51" s="2">
        <v>14881.66</v>
      </c>
      <c r="O51" s="2">
        <v>18000</v>
      </c>
    </row>
    <row r="52" spans="1:15" x14ac:dyDescent="0.25">
      <c r="A52" s="2" t="s">
        <v>45</v>
      </c>
      <c r="B52" s="2"/>
      <c r="C52" s="2"/>
      <c r="D52" s="2"/>
      <c r="E52" s="2"/>
      <c r="G52" s="2"/>
      <c r="I52" s="2">
        <v>12054</v>
      </c>
      <c r="O52" s="2"/>
    </row>
    <row r="53" spans="1:15" x14ac:dyDescent="0.25">
      <c r="A53" s="2" t="s">
        <v>47</v>
      </c>
      <c r="B53" s="2"/>
      <c r="C53" s="2"/>
      <c r="D53" s="2"/>
      <c r="E53" s="2">
        <v>564.74</v>
      </c>
      <c r="G53" s="2">
        <v>1107.1400000000001</v>
      </c>
      <c r="I53" s="2">
        <v>1526.85</v>
      </c>
      <c r="K53" s="2"/>
      <c r="O53" s="2"/>
    </row>
    <row r="54" spans="1:15" x14ac:dyDescent="0.25">
      <c r="A54" s="2"/>
      <c r="B54" s="2"/>
      <c r="C54" s="2"/>
      <c r="D54" s="2"/>
      <c r="E54" s="2"/>
      <c r="G54" s="2"/>
      <c r="I54" s="2"/>
      <c r="K54" s="2"/>
      <c r="O54" s="2"/>
    </row>
    <row r="55" spans="1:15" x14ac:dyDescent="0.25">
      <c r="A55" s="2"/>
      <c r="B55" s="2"/>
      <c r="C55" s="2"/>
      <c r="D55" s="2"/>
      <c r="E55" s="1">
        <f>SUM(E40:E54)</f>
        <v>86179.250000000015</v>
      </c>
      <c r="G55" s="1">
        <f>SUM(G40:G54)</f>
        <v>82888.95</v>
      </c>
      <c r="I55" s="1">
        <f>SUM(I40:I54)</f>
        <v>137897.21</v>
      </c>
      <c r="K55" s="1">
        <f>SUM(K40:K54)</f>
        <v>161904.43</v>
      </c>
      <c r="M55" s="1">
        <f>SUM(M40:M54)</f>
        <v>144271.00000000003</v>
      </c>
      <c r="O55" s="1">
        <f>SUM(O40:O54)</f>
        <v>187988.02000000002</v>
      </c>
    </row>
    <row r="56" spans="1:15" x14ac:dyDescent="0.25">
      <c r="A56" s="2"/>
      <c r="B56" s="2"/>
      <c r="C56" s="2"/>
      <c r="D56" s="2"/>
      <c r="E56" s="1"/>
      <c r="G56" s="1"/>
      <c r="I56" s="1"/>
      <c r="K56" s="1"/>
      <c r="M56" s="1"/>
      <c r="O56" s="1"/>
    </row>
    <row r="57" spans="1:15" x14ac:dyDescent="0.25">
      <c r="M57" s="3"/>
    </row>
    <row r="58" spans="1:15" x14ac:dyDescent="0.25">
      <c r="A58" s="1" t="s">
        <v>23</v>
      </c>
      <c r="B58" s="2"/>
      <c r="C58" s="2"/>
      <c r="D58" s="2"/>
      <c r="E58" s="1">
        <v>86179.25</v>
      </c>
      <c r="G58" s="1">
        <f>SUM(G55:G56)</f>
        <v>82888.95</v>
      </c>
      <c r="I58" s="1">
        <v>137898.21</v>
      </c>
      <c r="K58" s="1">
        <f>SUM(K40:K57)</f>
        <v>323808.86</v>
      </c>
      <c r="M58" s="1">
        <v>144271</v>
      </c>
      <c r="O58" s="1">
        <v>187988.02</v>
      </c>
    </row>
    <row r="59" spans="1:15" x14ac:dyDescent="0.25">
      <c r="A59" s="1" t="s">
        <v>12</v>
      </c>
      <c r="B59" s="2"/>
      <c r="C59" s="2"/>
      <c r="D59" s="1"/>
      <c r="E59" s="1">
        <v>1783898.09</v>
      </c>
      <c r="G59" s="1">
        <v>1784009</v>
      </c>
      <c r="I59" s="1">
        <v>2675369</v>
      </c>
      <c r="K59" s="1">
        <v>2835891</v>
      </c>
      <c r="M59" s="1">
        <v>2835891</v>
      </c>
      <c r="O59" s="1">
        <v>5919256</v>
      </c>
    </row>
    <row r="60" spans="1:15" x14ac:dyDescent="0.25">
      <c r="A60" s="1" t="s">
        <v>24</v>
      </c>
      <c r="B60" s="2"/>
      <c r="C60" s="2"/>
      <c r="D60" s="1"/>
      <c r="E60" s="1">
        <v>610903</v>
      </c>
      <c r="G60" s="1">
        <v>629230</v>
      </c>
      <c r="I60" s="1">
        <v>1654400</v>
      </c>
      <c r="K60" s="1">
        <v>1621312</v>
      </c>
      <c r="M60" s="1">
        <v>1654400</v>
      </c>
      <c r="O60" s="1">
        <v>1654400</v>
      </c>
    </row>
    <row r="61" spans="1:15" x14ac:dyDescent="0.25">
      <c r="A61" s="1" t="s">
        <v>25</v>
      </c>
      <c r="B61" s="2"/>
      <c r="C61" s="2"/>
      <c r="D61" s="1"/>
      <c r="E61" s="1">
        <f>SUM(E58:E60)</f>
        <v>2480980.34</v>
      </c>
      <c r="G61" s="1">
        <f>SUM(G55:G58)</f>
        <v>165777.9</v>
      </c>
      <c r="H61" s="1"/>
      <c r="I61" s="1">
        <f>SUM(I58:I60)</f>
        <v>4467667.21</v>
      </c>
      <c r="J61" s="1"/>
      <c r="K61" s="1">
        <f>SUM(K58:K60)</f>
        <v>4781011.8599999994</v>
      </c>
      <c r="M61" s="1">
        <f>SUM(M58:M60)</f>
        <v>4634562</v>
      </c>
      <c r="O61" s="1">
        <f>SUM(O58:O60)</f>
        <v>7761644.0199999996</v>
      </c>
    </row>
    <row r="62" spans="1:15" x14ac:dyDescent="0.25">
      <c r="A62" s="1"/>
      <c r="B62" s="2"/>
      <c r="C62" s="2"/>
      <c r="D62" s="1"/>
      <c r="E62" s="1"/>
      <c r="G62" s="1"/>
      <c r="I62" s="2"/>
      <c r="K62" s="2"/>
      <c r="M62" s="3"/>
    </row>
    <row r="63" spans="1:15" x14ac:dyDescent="0.25">
      <c r="A63" s="1" t="s">
        <v>26</v>
      </c>
      <c r="B63" s="2"/>
      <c r="C63" s="2"/>
      <c r="D63" s="2"/>
      <c r="E63" s="1">
        <v>10546.57</v>
      </c>
      <c r="G63" s="1">
        <v>14878.23</v>
      </c>
      <c r="I63" s="1">
        <v>22885.96</v>
      </c>
      <c r="K63" s="1">
        <v>18471.29</v>
      </c>
      <c r="M63" s="1">
        <v>13073.02</v>
      </c>
    </row>
    <row r="64" spans="1:15" x14ac:dyDescent="0.25">
      <c r="A64" s="1"/>
      <c r="B64" s="2"/>
      <c r="C64" s="2"/>
      <c r="D64" s="2"/>
      <c r="E64" s="1" t="s">
        <v>27</v>
      </c>
      <c r="G64" s="1" t="s">
        <v>27</v>
      </c>
      <c r="H64" s="2"/>
      <c r="I64" s="1" t="s">
        <v>27</v>
      </c>
      <c r="K64" s="1" t="s">
        <v>27</v>
      </c>
      <c r="M64" s="1" t="s">
        <v>27</v>
      </c>
    </row>
    <row r="65" spans="1:15" x14ac:dyDescent="0.25">
      <c r="A65" s="1" t="s">
        <v>54</v>
      </c>
      <c r="B65" s="2"/>
      <c r="C65" s="2"/>
      <c r="D65" s="2"/>
      <c r="E65" s="1"/>
      <c r="G65" s="1"/>
      <c r="H65" s="2"/>
      <c r="I65" s="1"/>
      <c r="K65" s="2">
        <v>17000</v>
      </c>
      <c r="O65" s="2"/>
    </row>
    <row r="66" spans="1:15" x14ac:dyDescent="0.25">
      <c r="A66" s="1"/>
      <c r="B66" s="2"/>
      <c r="C66" s="2"/>
      <c r="D66" s="2"/>
      <c r="G66" s="2"/>
      <c r="I66" s="2"/>
      <c r="K66" s="2"/>
      <c r="L66" s="6" t="s">
        <v>59</v>
      </c>
      <c r="M66" s="7"/>
    </row>
    <row r="67" spans="1:15" x14ac:dyDescent="0.25">
      <c r="A67" s="5" t="s">
        <v>50</v>
      </c>
      <c r="B67" s="4"/>
      <c r="C67" s="4"/>
      <c r="D67" s="2"/>
      <c r="E67" s="1"/>
      <c r="F67" s="2"/>
      <c r="G67" s="1"/>
      <c r="H67" s="1"/>
      <c r="I67" s="2"/>
      <c r="K67" s="2"/>
    </row>
    <row r="68" spans="1:15" x14ac:dyDescent="0.25">
      <c r="A68" s="5" t="s">
        <v>49</v>
      </c>
      <c r="B68" s="5"/>
      <c r="C68" s="5"/>
      <c r="D68" s="4"/>
      <c r="E68" s="4"/>
      <c r="F68" s="4"/>
      <c r="G68" s="4"/>
      <c r="H68" s="4"/>
      <c r="I68" s="5"/>
      <c r="J68" s="4"/>
      <c r="K68" s="4"/>
      <c r="L68" s="4"/>
    </row>
    <row r="69" spans="1:15" x14ac:dyDescent="0.25">
      <c r="A69" s="5" t="s">
        <v>41</v>
      </c>
      <c r="K69" s="2"/>
      <c r="M69" s="3"/>
    </row>
    <row r="70" spans="1:15" x14ac:dyDescent="0.25">
      <c r="A70" s="5" t="s">
        <v>51</v>
      </c>
      <c r="B70" s="5"/>
      <c r="C70" s="5"/>
      <c r="D70" s="5"/>
      <c r="E70" s="5"/>
      <c r="F70" s="5"/>
      <c r="G70" s="5" t="s">
        <v>53</v>
      </c>
      <c r="K70" s="2"/>
      <c r="M70" s="3"/>
    </row>
    <row r="71" spans="1:15" x14ac:dyDescent="0.25">
      <c r="A71" s="5" t="s">
        <v>52</v>
      </c>
      <c r="K71" s="2"/>
      <c r="L71" s="7"/>
      <c r="M71" s="3"/>
    </row>
    <row r="72" spans="1:15" x14ac:dyDescent="0.25">
      <c r="L72" s="7"/>
      <c r="M72" s="7"/>
      <c r="N72" s="7"/>
    </row>
    <row r="73" spans="1:15" x14ac:dyDescent="0.25">
      <c r="L73" s="2"/>
      <c r="M73" s="3"/>
    </row>
    <row r="74" spans="1:15" x14ac:dyDescent="0.25">
      <c r="L74" s="2"/>
      <c r="M74" s="3"/>
    </row>
    <row r="75" spans="1:15" x14ac:dyDescent="0.25">
      <c r="L75" s="2"/>
      <c r="M75" s="3"/>
    </row>
    <row r="76" spans="1:15" x14ac:dyDescent="0.25">
      <c r="L76" s="2"/>
      <c r="M76" s="3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DoctoraLeslie</dc:creator>
  <cp:lastModifiedBy>Dr Leslie Whited</cp:lastModifiedBy>
  <cp:lastPrinted>2023-04-22T14:45:14Z</cp:lastPrinted>
  <dcterms:created xsi:type="dcterms:W3CDTF">2015-05-12T19:14:17Z</dcterms:created>
  <dcterms:modified xsi:type="dcterms:W3CDTF">2025-01-20T17:38:23Z</dcterms:modified>
</cp:coreProperties>
</file>